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8" yWindow="-108" windowWidth="17496" windowHeight="11016"/>
  </bookViews>
  <sheets>
    <sheet name="price" sheetId="11" r:id="rId1"/>
    <sheet name="тех. данные и калькулятор" sheetId="1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2" l="1"/>
  <c r="H25" i="12" s="1"/>
  <c r="F17" i="12"/>
  <c r="K8" i="12"/>
  <c r="K7" i="12"/>
  <c r="K6" i="12"/>
  <c r="K5" i="12"/>
  <c r="F22" i="12" l="1"/>
  <c r="H22" i="12" s="1"/>
  <c r="F23" i="12"/>
  <c r="H23" i="12" s="1"/>
  <c r="F24" i="12"/>
  <c r="H24" i="12" s="1"/>
  <c r="G25" i="12"/>
  <c r="G23" i="12" l="1"/>
  <c r="G22" i="12"/>
  <c r="G24" i="12"/>
  <c r="H26" i="12"/>
</calcChain>
</file>

<file path=xl/sharedStrings.xml><?xml version="1.0" encoding="utf-8"?>
<sst xmlns="http://schemas.openxmlformats.org/spreadsheetml/2006/main" count="80" uniqueCount="55">
  <si>
    <t>м²</t>
  </si>
  <si>
    <t>м</t>
  </si>
  <si>
    <t>Длина</t>
  </si>
  <si>
    <t>Ширина</t>
  </si>
  <si>
    <t>Площадь</t>
  </si>
  <si>
    <t>пачка</t>
  </si>
  <si>
    <t xml:space="preserve">рулон </t>
  </si>
  <si>
    <t>Ед. изм.</t>
  </si>
  <si>
    <t>Karelia Sport Parquet (Gym)</t>
  </si>
  <si>
    <t>п.м.</t>
  </si>
  <si>
    <t>Удельный вес, кг/м2, кг/п.м.</t>
  </si>
  <si>
    <t>Вес, упаковка, кг</t>
  </si>
  <si>
    <t>231 х 21 х 11 см</t>
  </si>
  <si>
    <t>240 х 30 х 8 см</t>
  </si>
  <si>
    <t>150 х 60 х 60 см</t>
  </si>
  <si>
    <t>240 х 10 х 7 см</t>
  </si>
  <si>
    <t>Код EAN</t>
  </si>
  <si>
    <t>30111781A0500111</t>
  </si>
  <si>
    <t>K811024</t>
  </si>
  <si>
    <t>K8100522</t>
  </si>
  <si>
    <t>K8100552</t>
  </si>
  <si>
    <t>4607948477060</t>
  </si>
  <si>
    <t>4607948477077</t>
  </si>
  <si>
    <t>4607948477084</t>
  </si>
  <si>
    <t>4607948477091</t>
  </si>
  <si>
    <t>Арт. номер</t>
  </si>
  <si>
    <t>Наименование</t>
  </si>
  <si>
    <t>Цена руб./ед. с НДС</t>
  </si>
  <si>
    <t>цена указана при условии смовывоза со склада Львовский (Подольск)</t>
  </si>
  <si>
    <t>срок выполнения заказа 4 нед. с момента размещения</t>
  </si>
  <si>
    <t>2226х188х14 мм, 3,41 м2 в уп.</t>
  </si>
  <si>
    <t>2400x300x9 мм, 5,76 м2 в уп.</t>
  </si>
  <si>
    <t>2400 х 65 х 18 мм, 12 п.м. в уп.</t>
  </si>
  <si>
    <t>Размеры 1 ед. товара, объём в упаковке</t>
  </si>
  <si>
    <t>отгрузка товара кратно упаковкам</t>
  </si>
  <si>
    <t>Karelia Sport Natur 3S (паркетная доска)</t>
  </si>
  <si>
    <t>Karelia Plywood Sport (Фанерные панели)</t>
  </si>
  <si>
    <t>Karelia Foam Sport (Подложка амортизационная)</t>
  </si>
  <si>
    <t>Karelia Sport Skirting (плинтус спортивный)</t>
  </si>
  <si>
    <t>1500x20000x20 мм, 30 м2 в уп.</t>
  </si>
  <si>
    <t>максимальный объем заказа -требует уточнения с отв. менеджером</t>
  </si>
  <si>
    <t>Тип упаковки</t>
  </si>
  <si>
    <t>Длина ед. (мм)</t>
  </si>
  <si>
    <t>Ширина ед. (мм)</t>
  </si>
  <si>
    <t>Толщина ед. (мм)</t>
  </si>
  <si>
    <t>шт./рулон в упаковке</t>
  </si>
  <si>
    <t>Ед.изм в упаковке</t>
  </si>
  <si>
    <t>Размеры упаковки</t>
  </si>
  <si>
    <t>Размеры помещения:</t>
  </si>
  <si>
    <t>Запас на подрезку</t>
  </si>
  <si>
    <t>%</t>
  </si>
  <si>
    <t>Количество (м2, п.м.)</t>
  </si>
  <si>
    <t>Количество упаковок, шт.</t>
  </si>
  <si>
    <t>Стоимость, руб. с НДС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</si>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</sst>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_-* #,##0\ _₽_-;\-* #,##0\ _₽_-;_-* &quot;-&quot;??\ _₽_-;_-@_-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9.5"/>
      <color indexed="12"/>
      <name val="Arial"/>
      <family val="2"/>
      <charset val="238"/>
    </font>
    <font>
      <sz val="10"/>
      <name val="Arial Cyr"/>
      <charset val="204"/>
    </font>
    <font>
      <b/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u/>
      <sz val="9.5"/>
      <color indexed="12"/>
      <name val="Arial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79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9" fillId="0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1" fillId="0" borderId="0"/>
    <xf numFmtId="0" fontId="6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0" fontId="5" fillId="3" borderId="2" applyNumberFormat="0" applyFont="0" applyAlignment="0" applyProtection="0"/>
    <xf numFmtId="164" fontId="5" fillId="0" borderId="0" applyFont="0" applyFill="0" applyBorder="0" applyAlignment="0" applyProtection="0"/>
  </cellStyleXfs>
  <cellXfs count="44">
    <xf numFmtId="0" fontId="0" fillId="0" borderId="0" xfId="0"/>
    <xf numFmtId="0" fontId="0" fillId="17" borderId="0" xfId="0" applyFill="1"/>
    <xf numFmtId="0" fontId="14" fillId="17" borderId="0" xfId="0" applyFont="1" applyFill="1"/>
    <xf numFmtId="0" fontId="11" fillId="16" borderId="1" xfId="0" applyFont="1" applyFill="1" applyBorder="1" applyAlignment="1">
      <alignment horizontal="center" vertical="center" wrapText="1"/>
    </xf>
    <xf numFmtId="0" fontId="11" fillId="16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16" borderId="1" xfId="0" applyFont="1" applyFill="1" applyBorder="1" applyAlignment="1">
      <alignment wrapText="1"/>
    </xf>
    <xf numFmtId="0" fontId="10" fillId="17" borderId="0" xfId="0" applyFont="1" applyFill="1"/>
    <xf numFmtId="0" fontId="16" fillId="17" borderId="0" xfId="0" applyFont="1" applyFill="1"/>
    <xf numFmtId="3" fontId="12" fillId="0" borderId="1" xfId="0" applyNumberFormat="1" applyFont="1" applyBorder="1" applyAlignment="1">
      <alignment horizontal="center" vertical="center" wrapText="1"/>
    </xf>
    <xf numFmtId="164" fontId="12" fillId="0" borderId="1" xfId="878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12" fillId="0" borderId="1" xfId="878" applyNumberFormat="1" applyFont="1" applyBorder="1" applyAlignment="1">
      <alignment horizontal="center" vertical="center" wrapText="1"/>
    </xf>
    <xf numFmtId="0" fontId="0" fillId="17" borderId="0" xfId="0" applyFill="1" applyAlignment="1">
      <alignment vertical="top"/>
    </xf>
    <xf numFmtId="0" fontId="17" fillId="0" borderId="0" xfId="0" applyFont="1" applyAlignment="1">
      <alignment vertical="top"/>
    </xf>
    <xf numFmtId="0" fontId="0" fillId="0" borderId="0" xfId="0" applyAlignment="1">
      <alignment vertical="top"/>
    </xf>
    <xf numFmtId="0" fontId="12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16" fillId="0" borderId="0" xfId="0" applyFont="1"/>
    <xf numFmtId="0" fontId="1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/>
    <xf numFmtId="0" fontId="16" fillId="17" borderId="0" xfId="0" applyFont="1" applyFill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2" fillId="17" borderId="0" xfId="0" applyFont="1" applyFill="1" applyAlignment="1">
      <alignment vertical="center" wrapText="1"/>
    </xf>
    <xf numFmtId="0" fontId="0" fillId="0" borderId="4" xfId="0" applyBorder="1"/>
    <xf numFmtId="2" fontId="0" fillId="0" borderId="5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right"/>
    </xf>
    <xf numFmtId="0" fontId="16" fillId="0" borderId="3" xfId="0" applyFont="1" applyBorder="1"/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4" fontId="16" fillId="0" borderId="1" xfId="0" applyNumberFormat="1" applyFont="1" applyBorder="1" applyAlignment="1">
      <alignment horizontal="right"/>
    </xf>
    <xf numFmtId="0" fontId="19" fillId="0" borderId="3" xfId="0" applyFont="1" applyBorder="1" applyAlignment="1">
      <alignment vertical="center" wrapText="1"/>
    </xf>
    <xf numFmtId="0" fontId="14" fillId="0" borderId="0" xfId="0" applyFont="1"/>
    <xf numFmtId="3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</cellXfs>
  <cellStyles count="879"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- Акцент1 20" xfId="19"/>
    <cellStyle name="20% - Акцент1 21" xfId="20"/>
    <cellStyle name="20% - Акцент1 22" xfId="21"/>
    <cellStyle name="20% - Акцент1 23" xfId="22"/>
    <cellStyle name="20% - Акцент1 24" xfId="23"/>
    <cellStyle name="20% - Акцент1 25" xfId="24"/>
    <cellStyle name="20% - Акцент1 26" xfId="25"/>
    <cellStyle name="20% - Акцент1 27" xfId="26"/>
    <cellStyle name="20% - Акцент1 28" xfId="27"/>
    <cellStyle name="20% - Акцент1 29" xfId="28"/>
    <cellStyle name="20% - Акцент1 3" xfId="29"/>
    <cellStyle name="20% - Акцент1 30" xfId="30"/>
    <cellStyle name="20% - Акцент1 31" xfId="31"/>
    <cellStyle name="20% - Акцент1 32" xfId="32"/>
    <cellStyle name="20% - Акцент1 33" xfId="33"/>
    <cellStyle name="20% - Акцент1 34" xfId="34"/>
    <cellStyle name="20% - Акцент1 35" xfId="35"/>
    <cellStyle name="20% - Акцент1 36" xfId="36"/>
    <cellStyle name="20% - Акцент1 37" xfId="37"/>
    <cellStyle name="20% - Акцент1 38" xfId="38"/>
    <cellStyle name="20% - Акцент1 39" xfId="39"/>
    <cellStyle name="20% - Акцент1 4" xfId="40"/>
    <cellStyle name="20% - Акцент1 40" xfId="41"/>
    <cellStyle name="20% - Акцент1 41" xfId="42"/>
    <cellStyle name="20% - Акцент1 42" xfId="43"/>
    <cellStyle name="20% - Акцент1 43" xfId="44"/>
    <cellStyle name="20% - Акцент1 44" xfId="45"/>
    <cellStyle name="20% - Акцент1 45" xfId="46"/>
    <cellStyle name="20% - Акцент1 46" xfId="47"/>
    <cellStyle name="20% - Акцент1 47" xfId="48"/>
    <cellStyle name="20% - Акцент1 48" xfId="49"/>
    <cellStyle name="20% - Акцент1 49" xfId="50"/>
    <cellStyle name="20% - Акцент1 5" xfId="51"/>
    <cellStyle name="20% - Акцент1 50" xfId="52"/>
    <cellStyle name="20% - Акцент1 51" xfId="53"/>
    <cellStyle name="20% - Акцент1 52" xfId="54"/>
    <cellStyle name="20% - Акцент1 53" xfId="55"/>
    <cellStyle name="20% - Акцент1 54" xfId="56"/>
    <cellStyle name="20% - Акцент1 55" xfId="57"/>
    <cellStyle name="20% - Акцент1 56" xfId="58"/>
    <cellStyle name="20% - Акцент1 57" xfId="59"/>
    <cellStyle name="20% - Акцент1 58" xfId="60"/>
    <cellStyle name="20% - Акцент1 59" xfId="61"/>
    <cellStyle name="20% - Акцент1 6" xfId="62"/>
    <cellStyle name="20% - Акцент1 60" xfId="63"/>
    <cellStyle name="20% - Акцент1 61" xfId="64"/>
    <cellStyle name="20% - Акцент1 62" xfId="65"/>
    <cellStyle name="20% - Акцент1 63" xfId="66"/>
    <cellStyle name="20% - Акцент1 64" xfId="67"/>
    <cellStyle name="20% - Акцент1 65" xfId="68"/>
    <cellStyle name="20% - Акцент1 66" xfId="69"/>
    <cellStyle name="20% - Акцент1 67" xfId="70"/>
    <cellStyle name="20% - Акцент1 7" xfId="71"/>
    <cellStyle name="20% - Акцент1 8" xfId="72"/>
    <cellStyle name="20% - Акцент1 9" xfId="73"/>
    <cellStyle name="20% - Акцент2 10" xfId="74"/>
    <cellStyle name="20% - Акцент2 11" xfId="75"/>
    <cellStyle name="20% - Акцент2 12" xfId="76"/>
    <cellStyle name="20% - Акцент2 13" xfId="77"/>
    <cellStyle name="20% - Акцент2 14" xfId="78"/>
    <cellStyle name="20% - Акцент2 15" xfId="79"/>
    <cellStyle name="20% - Акцент2 16" xfId="80"/>
    <cellStyle name="20% - Акцент2 17" xfId="81"/>
    <cellStyle name="20% - Акцент2 18" xfId="82"/>
    <cellStyle name="20% - Акцент2 19" xfId="83"/>
    <cellStyle name="20% - Акцент2 2" xfId="84"/>
    <cellStyle name="20% - Акцент2 20" xfId="85"/>
    <cellStyle name="20% - Акцент2 21" xfId="86"/>
    <cellStyle name="20% - Акцент2 22" xfId="87"/>
    <cellStyle name="20% - Акцент2 23" xfId="88"/>
    <cellStyle name="20% - Акцент2 24" xfId="89"/>
    <cellStyle name="20% - Акцент2 25" xfId="90"/>
    <cellStyle name="20% - Акцент2 26" xfId="91"/>
    <cellStyle name="20% - Акцент2 27" xfId="92"/>
    <cellStyle name="20% - Акцент2 28" xfId="93"/>
    <cellStyle name="20% - Акцент2 29" xfId="94"/>
    <cellStyle name="20% - Акцент2 3" xfId="95"/>
    <cellStyle name="20% - Акцент2 30" xfId="96"/>
    <cellStyle name="20% - Акцент2 31" xfId="97"/>
    <cellStyle name="20% - Акцент2 32" xfId="98"/>
    <cellStyle name="20% - Акцент2 33" xfId="99"/>
    <cellStyle name="20% - Акцент2 34" xfId="100"/>
    <cellStyle name="20% - Акцент2 35" xfId="101"/>
    <cellStyle name="20% - Акцент2 36" xfId="102"/>
    <cellStyle name="20% - Акцент2 37" xfId="103"/>
    <cellStyle name="20% - Акцент2 38" xfId="104"/>
    <cellStyle name="20% - Акцент2 39" xfId="105"/>
    <cellStyle name="20% - Акцент2 4" xfId="106"/>
    <cellStyle name="20% - Акцент2 40" xfId="107"/>
    <cellStyle name="20% - Акцент2 41" xfId="108"/>
    <cellStyle name="20% - Акцент2 42" xfId="109"/>
    <cellStyle name="20% - Акцент2 43" xfId="110"/>
    <cellStyle name="20% - Акцент2 44" xfId="111"/>
    <cellStyle name="20% - Акцент2 45" xfId="112"/>
    <cellStyle name="20% - Акцент2 46" xfId="113"/>
    <cellStyle name="20% - Акцент2 47" xfId="114"/>
    <cellStyle name="20% - Акцент2 48" xfId="115"/>
    <cellStyle name="20% - Акцент2 49" xfId="116"/>
    <cellStyle name="20% - Акцент2 5" xfId="117"/>
    <cellStyle name="20% - Акцент2 50" xfId="118"/>
    <cellStyle name="20% - Акцент2 51" xfId="119"/>
    <cellStyle name="20% - Акцент2 52" xfId="120"/>
    <cellStyle name="20% - Акцент2 53" xfId="121"/>
    <cellStyle name="20% - Акцент2 54" xfId="122"/>
    <cellStyle name="20% - Акцент2 55" xfId="123"/>
    <cellStyle name="20% - Акцент2 56" xfId="124"/>
    <cellStyle name="20% - Акцент2 57" xfId="125"/>
    <cellStyle name="20% - Акцент2 58" xfId="126"/>
    <cellStyle name="20% - Акцент2 59" xfId="127"/>
    <cellStyle name="20% - Акцент2 6" xfId="128"/>
    <cellStyle name="20% - Акцент2 60" xfId="129"/>
    <cellStyle name="20% - Акцент2 61" xfId="130"/>
    <cellStyle name="20% - Акцент2 62" xfId="131"/>
    <cellStyle name="20% - Акцент2 63" xfId="132"/>
    <cellStyle name="20% - Акцент2 64" xfId="133"/>
    <cellStyle name="20% - Акцент2 65" xfId="134"/>
    <cellStyle name="20% - Акцент2 66" xfId="135"/>
    <cellStyle name="20% - Акцент2 67" xfId="136"/>
    <cellStyle name="20% - Акцент2 7" xfId="137"/>
    <cellStyle name="20% - Акцент2 8" xfId="138"/>
    <cellStyle name="20% - Акцент2 9" xfId="139"/>
    <cellStyle name="20% - Акцент3 10" xfId="140"/>
    <cellStyle name="20% - Акцент3 11" xfId="141"/>
    <cellStyle name="20% - Акцент3 12" xfId="142"/>
    <cellStyle name="20% - Акцент3 13" xfId="143"/>
    <cellStyle name="20% - Акцент3 14" xfId="144"/>
    <cellStyle name="20% - Акцент3 15" xfId="145"/>
    <cellStyle name="20% - Акцент3 16" xfId="146"/>
    <cellStyle name="20% - Акцент3 17" xfId="147"/>
    <cellStyle name="20% - Акцент3 18" xfId="148"/>
    <cellStyle name="20% - Акцент3 19" xfId="149"/>
    <cellStyle name="20% - Акцент3 2" xfId="150"/>
    <cellStyle name="20% - Акцент3 20" xfId="151"/>
    <cellStyle name="20% - Акцент3 21" xfId="152"/>
    <cellStyle name="20% - Акцент3 22" xfId="153"/>
    <cellStyle name="20% - Акцент3 23" xfId="154"/>
    <cellStyle name="20% - Акцент3 24" xfId="155"/>
    <cellStyle name="20% - Акцент3 25" xfId="156"/>
    <cellStyle name="20% - Акцент3 26" xfId="157"/>
    <cellStyle name="20% - Акцент3 27" xfId="158"/>
    <cellStyle name="20% - Акцент3 28" xfId="159"/>
    <cellStyle name="20% - Акцент3 29" xfId="160"/>
    <cellStyle name="20% - Акцент3 3" xfId="161"/>
    <cellStyle name="20% - Акцент3 30" xfId="162"/>
    <cellStyle name="20% - Акцент3 31" xfId="163"/>
    <cellStyle name="20% - Акцент3 32" xfId="164"/>
    <cellStyle name="20% - Акцент3 33" xfId="165"/>
    <cellStyle name="20% - Акцент3 34" xfId="166"/>
    <cellStyle name="20% - Акцент3 35" xfId="167"/>
    <cellStyle name="20% - Акцент3 36" xfId="168"/>
    <cellStyle name="20% - Акцент3 37" xfId="169"/>
    <cellStyle name="20% - Акцент3 38" xfId="170"/>
    <cellStyle name="20% - Акцент3 39" xfId="171"/>
    <cellStyle name="20% - Акцент3 4" xfId="172"/>
    <cellStyle name="20% - Акцент3 40" xfId="173"/>
    <cellStyle name="20% - Акцент3 41" xfId="174"/>
    <cellStyle name="20% - Акцент3 42" xfId="175"/>
    <cellStyle name="20% - Акцент3 43" xfId="176"/>
    <cellStyle name="20% - Акцент3 44" xfId="177"/>
    <cellStyle name="20% - Акцент3 45" xfId="178"/>
    <cellStyle name="20% - Акцент3 46" xfId="179"/>
    <cellStyle name="20% - Акцент3 47" xfId="180"/>
    <cellStyle name="20% - Акцент3 48" xfId="181"/>
    <cellStyle name="20% - Акцент3 49" xfId="182"/>
    <cellStyle name="20% - Акцент3 5" xfId="183"/>
    <cellStyle name="20% - Акцент3 50" xfId="184"/>
    <cellStyle name="20% - Акцент3 51" xfId="185"/>
    <cellStyle name="20% - Акцент3 52" xfId="186"/>
    <cellStyle name="20% - Акцент3 53" xfId="187"/>
    <cellStyle name="20% - Акцент3 54" xfId="188"/>
    <cellStyle name="20% - Акцент3 55" xfId="189"/>
    <cellStyle name="20% - Акцент3 56" xfId="190"/>
    <cellStyle name="20% - Акцент3 57" xfId="191"/>
    <cellStyle name="20% - Акцент3 58" xfId="192"/>
    <cellStyle name="20% - Акцент3 59" xfId="193"/>
    <cellStyle name="20% - Акцент3 6" xfId="194"/>
    <cellStyle name="20% - Акцент3 60" xfId="195"/>
    <cellStyle name="20% - Акцент3 61" xfId="196"/>
    <cellStyle name="20% - Акцент3 62" xfId="197"/>
    <cellStyle name="20% - Акцент3 63" xfId="198"/>
    <cellStyle name="20% - Акцент3 64" xfId="199"/>
    <cellStyle name="20% - Акцент3 65" xfId="200"/>
    <cellStyle name="20% - Акцент3 66" xfId="201"/>
    <cellStyle name="20% - Акцент3 67" xfId="202"/>
    <cellStyle name="20% - Акцент3 7" xfId="203"/>
    <cellStyle name="20% - Акцент3 8" xfId="204"/>
    <cellStyle name="20% - Акцент3 9" xfId="205"/>
    <cellStyle name="20% - Акцент4 10" xfId="206"/>
    <cellStyle name="20% - Акцент4 11" xfId="207"/>
    <cellStyle name="20% - Акцент4 12" xfId="208"/>
    <cellStyle name="20% - Акцент4 13" xfId="209"/>
    <cellStyle name="20% - Акцент4 14" xfId="210"/>
    <cellStyle name="20% - Акцент4 15" xfId="211"/>
    <cellStyle name="20% - Акцент4 16" xfId="212"/>
    <cellStyle name="20% - Акцент4 17" xfId="213"/>
    <cellStyle name="20% - Акцент4 18" xfId="214"/>
    <cellStyle name="20% - Акцент4 19" xfId="215"/>
    <cellStyle name="20% - Акцент4 2" xfId="216"/>
    <cellStyle name="20% - Акцент4 20" xfId="217"/>
    <cellStyle name="20% - Акцент4 21" xfId="218"/>
    <cellStyle name="20% - Акцент4 22" xfId="219"/>
    <cellStyle name="20% - Акцент4 23" xfId="220"/>
    <cellStyle name="20% - Акцент4 24" xfId="221"/>
    <cellStyle name="20% - Акцент4 25" xfId="222"/>
    <cellStyle name="20% - Акцент4 26" xfId="223"/>
    <cellStyle name="20% - Акцент4 27" xfId="224"/>
    <cellStyle name="20% - Акцент4 28" xfId="225"/>
    <cellStyle name="20% - Акцент4 29" xfId="226"/>
    <cellStyle name="20% - Акцент4 3" xfId="227"/>
    <cellStyle name="20% - Акцент4 30" xfId="228"/>
    <cellStyle name="20% - Акцент4 31" xfId="229"/>
    <cellStyle name="20% - Акцент4 32" xfId="230"/>
    <cellStyle name="20% - Акцент4 33" xfId="231"/>
    <cellStyle name="20% - Акцент4 34" xfId="232"/>
    <cellStyle name="20% - Акцент4 35" xfId="233"/>
    <cellStyle name="20% - Акцент4 36" xfId="234"/>
    <cellStyle name="20% - Акцент4 37" xfId="235"/>
    <cellStyle name="20% - Акцент4 38" xfId="236"/>
    <cellStyle name="20% - Акцент4 39" xfId="237"/>
    <cellStyle name="20% - Акцент4 4" xfId="238"/>
    <cellStyle name="20% - Акцент4 40" xfId="239"/>
    <cellStyle name="20% - Акцент4 41" xfId="240"/>
    <cellStyle name="20% - Акцент4 42" xfId="241"/>
    <cellStyle name="20% - Акцент4 43" xfId="242"/>
    <cellStyle name="20% - Акцент4 44" xfId="243"/>
    <cellStyle name="20% - Акцент4 45" xfId="244"/>
    <cellStyle name="20% - Акцент4 46" xfId="245"/>
    <cellStyle name="20% - Акцент4 47" xfId="246"/>
    <cellStyle name="20% - Акцент4 48" xfId="247"/>
    <cellStyle name="20% - Акцент4 49" xfId="248"/>
    <cellStyle name="20% - Акцент4 5" xfId="249"/>
    <cellStyle name="20% - Акцент4 50" xfId="250"/>
    <cellStyle name="20% - Акцент4 51" xfId="251"/>
    <cellStyle name="20% - Акцент4 52" xfId="252"/>
    <cellStyle name="20% - Акцент4 53" xfId="253"/>
    <cellStyle name="20% - Акцент4 54" xfId="254"/>
    <cellStyle name="20% - Акцент4 55" xfId="255"/>
    <cellStyle name="20% - Акцент4 56" xfId="256"/>
    <cellStyle name="20% - Акцент4 57" xfId="257"/>
    <cellStyle name="20% - Акцент4 58" xfId="258"/>
    <cellStyle name="20% - Акцент4 59" xfId="259"/>
    <cellStyle name="20% - Акцент4 6" xfId="260"/>
    <cellStyle name="20% - Акцент4 60" xfId="261"/>
    <cellStyle name="20% - Акцент4 61" xfId="262"/>
    <cellStyle name="20% - Акцент4 62" xfId="263"/>
    <cellStyle name="20% - Акцент4 63" xfId="264"/>
    <cellStyle name="20% - Акцент4 64" xfId="265"/>
    <cellStyle name="20% - Акцент4 65" xfId="266"/>
    <cellStyle name="20% - Акцент4 66" xfId="267"/>
    <cellStyle name="20% - Акцент4 67" xfId="268"/>
    <cellStyle name="20% - Акцент4 7" xfId="269"/>
    <cellStyle name="20% - Акцент4 8" xfId="270"/>
    <cellStyle name="20% - Акцент4 9" xfId="271"/>
    <cellStyle name="20% - Акцент5 10" xfId="272"/>
    <cellStyle name="20% - Акцент5 11" xfId="273"/>
    <cellStyle name="20% - Акцент5 12" xfId="274"/>
    <cellStyle name="20% - Акцент5 13" xfId="275"/>
    <cellStyle name="20% - Акцент5 14" xfId="276"/>
    <cellStyle name="20% - Акцент5 15" xfId="277"/>
    <cellStyle name="20% - Акцент5 16" xfId="278"/>
    <cellStyle name="20% - Акцент5 17" xfId="279"/>
    <cellStyle name="20% - Акцент5 18" xfId="280"/>
    <cellStyle name="20% - Акцент5 19" xfId="281"/>
    <cellStyle name="20% - Акцент5 2" xfId="282"/>
    <cellStyle name="20% - Акцент5 20" xfId="283"/>
    <cellStyle name="20% - Акцент5 21" xfId="284"/>
    <cellStyle name="20% - Акцент5 22" xfId="285"/>
    <cellStyle name="20% - Акцент5 23" xfId="286"/>
    <cellStyle name="20% - Акцент5 24" xfId="287"/>
    <cellStyle name="20% - Акцент5 25" xfId="288"/>
    <cellStyle name="20% - Акцент5 26" xfId="289"/>
    <cellStyle name="20% - Акцент5 27" xfId="290"/>
    <cellStyle name="20% - Акцент5 28" xfId="291"/>
    <cellStyle name="20% - Акцент5 29" xfId="292"/>
    <cellStyle name="20% - Акцент5 3" xfId="293"/>
    <cellStyle name="20% - Акцент5 30" xfId="294"/>
    <cellStyle name="20% - Акцент5 31" xfId="295"/>
    <cellStyle name="20% - Акцент5 32" xfId="296"/>
    <cellStyle name="20% - Акцент5 33" xfId="297"/>
    <cellStyle name="20% - Акцент5 34" xfId="298"/>
    <cellStyle name="20% - Акцент5 35" xfId="299"/>
    <cellStyle name="20% - Акцент5 36" xfId="300"/>
    <cellStyle name="20% - Акцент5 37" xfId="301"/>
    <cellStyle name="20% - Акцент5 38" xfId="302"/>
    <cellStyle name="20% - Акцент5 39" xfId="303"/>
    <cellStyle name="20% - Акцент5 4" xfId="304"/>
    <cellStyle name="20% - Акцент5 40" xfId="305"/>
    <cellStyle name="20% - Акцент5 41" xfId="306"/>
    <cellStyle name="20% - Акцент5 42" xfId="307"/>
    <cellStyle name="20% - Акцент5 43" xfId="308"/>
    <cellStyle name="20% - Акцент5 44" xfId="309"/>
    <cellStyle name="20% - Акцент5 45" xfId="310"/>
    <cellStyle name="20% - Акцент5 46" xfId="311"/>
    <cellStyle name="20% - Акцент5 47" xfId="312"/>
    <cellStyle name="20% - Акцент5 48" xfId="313"/>
    <cellStyle name="20% - Акцент5 49" xfId="314"/>
    <cellStyle name="20% - Акцент5 5" xfId="315"/>
    <cellStyle name="20% - Акцент5 50" xfId="316"/>
    <cellStyle name="20% - Акцент5 51" xfId="317"/>
    <cellStyle name="20% - Акцент5 52" xfId="318"/>
    <cellStyle name="20% - Акцент5 53" xfId="319"/>
    <cellStyle name="20% - Акцент5 54" xfId="320"/>
    <cellStyle name="20% - Акцент5 55" xfId="321"/>
    <cellStyle name="20% - Акцент5 56" xfId="322"/>
    <cellStyle name="20% - Акцент5 57" xfId="323"/>
    <cellStyle name="20% - Акцент5 58" xfId="324"/>
    <cellStyle name="20% - Акцент5 59" xfId="325"/>
    <cellStyle name="20% - Акцент5 6" xfId="326"/>
    <cellStyle name="20% - Акцент5 60" xfId="327"/>
    <cellStyle name="20% - Акцент5 61" xfId="328"/>
    <cellStyle name="20% - Акцент5 62" xfId="329"/>
    <cellStyle name="20% - Акцент5 63" xfId="330"/>
    <cellStyle name="20% - Акцент5 64" xfId="331"/>
    <cellStyle name="20% - Акцент5 65" xfId="332"/>
    <cellStyle name="20% - Акцент5 66" xfId="333"/>
    <cellStyle name="20% - Акцент5 67" xfId="334"/>
    <cellStyle name="20% - Акцент5 7" xfId="335"/>
    <cellStyle name="20% - Акцент5 8" xfId="336"/>
    <cellStyle name="20% - Акцент5 9" xfId="337"/>
    <cellStyle name="20% - Акцент6 10" xfId="338"/>
    <cellStyle name="20% - Акцент6 11" xfId="339"/>
    <cellStyle name="20% - Акцент6 12" xfId="340"/>
    <cellStyle name="20% - Акцент6 13" xfId="341"/>
    <cellStyle name="20% - Акцент6 14" xfId="342"/>
    <cellStyle name="20% - Акцент6 15" xfId="343"/>
    <cellStyle name="20% - Акцент6 16" xfId="344"/>
    <cellStyle name="20% - Акцент6 17" xfId="345"/>
    <cellStyle name="20% - Акцент6 18" xfId="346"/>
    <cellStyle name="20% - Акцент6 19" xfId="347"/>
    <cellStyle name="20% - Акцент6 2" xfId="348"/>
    <cellStyle name="20% - Акцент6 20" xfId="349"/>
    <cellStyle name="20% - Акцент6 21" xfId="350"/>
    <cellStyle name="20% - Акцент6 22" xfId="351"/>
    <cellStyle name="20% - Акцент6 23" xfId="352"/>
    <cellStyle name="20% - Акцент6 24" xfId="353"/>
    <cellStyle name="20% - Акцент6 25" xfId="354"/>
    <cellStyle name="20% - Акцент6 26" xfId="355"/>
    <cellStyle name="20% - Акцент6 27" xfId="356"/>
    <cellStyle name="20% - Акцент6 28" xfId="357"/>
    <cellStyle name="20% - Акцент6 29" xfId="358"/>
    <cellStyle name="20% - Акцент6 3" xfId="359"/>
    <cellStyle name="20% - Акцент6 30" xfId="360"/>
    <cellStyle name="20% - Акцент6 31" xfId="361"/>
    <cellStyle name="20% - Акцент6 32" xfId="362"/>
    <cellStyle name="20% - Акцент6 33" xfId="363"/>
    <cellStyle name="20% - Акцент6 34" xfId="364"/>
    <cellStyle name="20% - Акцент6 35" xfId="365"/>
    <cellStyle name="20% - Акцент6 36" xfId="366"/>
    <cellStyle name="20% - Акцент6 37" xfId="367"/>
    <cellStyle name="20% - Акцент6 38" xfId="368"/>
    <cellStyle name="20% - Акцент6 39" xfId="369"/>
    <cellStyle name="20% - Акцент6 4" xfId="370"/>
    <cellStyle name="20% - Акцент6 40" xfId="371"/>
    <cellStyle name="20% - Акцент6 41" xfId="372"/>
    <cellStyle name="20% - Акцент6 42" xfId="373"/>
    <cellStyle name="20% - Акцент6 43" xfId="374"/>
    <cellStyle name="20% - Акцент6 44" xfId="375"/>
    <cellStyle name="20% - Акцент6 45" xfId="376"/>
    <cellStyle name="20% - Акцент6 46" xfId="377"/>
    <cellStyle name="20% - Акцент6 47" xfId="378"/>
    <cellStyle name="20% - Акцент6 48" xfId="379"/>
    <cellStyle name="20% - Акцент6 49" xfId="380"/>
    <cellStyle name="20% - Акцент6 5" xfId="381"/>
    <cellStyle name="20% - Акцент6 50" xfId="382"/>
    <cellStyle name="20% - Акцент6 51" xfId="383"/>
    <cellStyle name="20% - Акцент6 52" xfId="384"/>
    <cellStyle name="20% - Акцент6 53" xfId="385"/>
    <cellStyle name="20% - Акцент6 54" xfId="386"/>
    <cellStyle name="20% - Акцент6 55" xfId="387"/>
    <cellStyle name="20% - Акцент6 56" xfId="388"/>
    <cellStyle name="20% - Акцент6 57" xfId="389"/>
    <cellStyle name="20% - Акцент6 58" xfId="390"/>
    <cellStyle name="20% - Акцент6 59" xfId="391"/>
    <cellStyle name="20% - Акцент6 6" xfId="392"/>
    <cellStyle name="20% - Акцент6 60" xfId="393"/>
    <cellStyle name="20% - Акцент6 61" xfId="394"/>
    <cellStyle name="20% - Акцент6 62" xfId="395"/>
    <cellStyle name="20% - Акцент6 63" xfId="396"/>
    <cellStyle name="20% - Акцент6 64" xfId="397"/>
    <cellStyle name="20% - Акцент6 65" xfId="398"/>
    <cellStyle name="20% - Акцент6 66" xfId="399"/>
    <cellStyle name="20% - Акцент6 67" xfId="400"/>
    <cellStyle name="20% - Акцент6 7" xfId="401"/>
    <cellStyle name="20% - Акцент6 8" xfId="402"/>
    <cellStyle name="20% - Акцент6 9" xfId="403"/>
    <cellStyle name="40% - Акцент1 10" xfId="404"/>
    <cellStyle name="40% - Акцент1 11" xfId="405"/>
    <cellStyle name="40% - Акцент1 12" xfId="406"/>
    <cellStyle name="40% - Акцент1 13" xfId="407"/>
    <cellStyle name="40% - Акцент1 14" xfId="408"/>
    <cellStyle name="40% - Акцент1 15" xfId="409"/>
    <cellStyle name="40% - Акцент1 16" xfId="410"/>
    <cellStyle name="40% - Акцент1 17" xfId="411"/>
    <cellStyle name="40% - Акцент1 18" xfId="412"/>
    <cellStyle name="40% - Акцент1 19" xfId="413"/>
    <cellStyle name="40% - Акцент1 2" xfId="414"/>
    <cellStyle name="40% - Акцент1 20" xfId="415"/>
    <cellStyle name="40% - Акцент1 21" xfId="416"/>
    <cellStyle name="40% - Акцент1 22" xfId="417"/>
    <cellStyle name="40% - Акцент1 23" xfId="418"/>
    <cellStyle name="40% - Акцент1 24" xfId="419"/>
    <cellStyle name="40% - Акцент1 25" xfId="420"/>
    <cellStyle name="40% - Акцент1 26" xfId="421"/>
    <cellStyle name="40% - Акцент1 27" xfId="422"/>
    <cellStyle name="40% - Акцент1 28" xfId="423"/>
    <cellStyle name="40% - Акцент1 29" xfId="424"/>
    <cellStyle name="40% - Акцент1 3" xfId="425"/>
    <cellStyle name="40% - Акцент1 30" xfId="426"/>
    <cellStyle name="40% - Акцент1 31" xfId="427"/>
    <cellStyle name="40% - Акцент1 32" xfId="428"/>
    <cellStyle name="40% - Акцент1 33" xfId="429"/>
    <cellStyle name="40% - Акцент1 34" xfId="430"/>
    <cellStyle name="40% - Акцент1 35" xfId="431"/>
    <cellStyle name="40% - Акцент1 36" xfId="432"/>
    <cellStyle name="40% - Акцент1 37" xfId="433"/>
    <cellStyle name="40% - Акцент1 38" xfId="434"/>
    <cellStyle name="40% - Акцент1 39" xfId="435"/>
    <cellStyle name="40% - Акцент1 4" xfId="436"/>
    <cellStyle name="40% - Акцент1 40" xfId="437"/>
    <cellStyle name="40% - Акцент1 41" xfId="438"/>
    <cellStyle name="40% - Акцент1 42" xfId="439"/>
    <cellStyle name="40% - Акцент1 43" xfId="440"/>
    <cellStyle name="40% - Акцент1 44" xfId="441"/>
    <cellStyle name="40% - Акцент1 45" xfId="442"/>
    <cellStyle name="40% - Акцент1 46" xfId="443"/>
    <cellStyle name="40% - Акцент1 47" xfId="444"/>
    <cellStyle name="40% - Акцент1 48" xfId="445"/>
    <cellStyle name="40% - Акцент1 49" xfId="446"/>
    <cellStyle name="40% - Акцент1 5" xfId="447"/>
    <cellStyle name="40% - Акцент1 50" xfId="448"/>
    <cellStyle name="40% - Акцент1 51" xfId="449"/>
    <cellStyle name="40% - Акцент1 52" xfId="450"/>
    <cellStyle name="40% - Акцент1 53" xfId="451"/>
    <cellStyle name="40% - Акцент1 54" xfId="452"/>
    <cellStyle name="40% - Акцент1 55" xfId="453"/>
    <cellStyle name="40% - Акцент1 56" xfId="454"/>
    <cellStyle name="40% - Акцент1 57" xfId="455"/>
    <cellStyle name="40% - Акцент1 58" xfId="456"/>
    <cellStyle name="40% - Акцент1 59" xfId="457"/>
    <cellStyle name="40% - Акцент1 6" xfId="458"/>
    <cellStyle name="40% - Акцент1 60" xfId="459"/>
    <cellStyle name="40% - Акцент1 61" xfId="460"/>
    <cellStyle name="40% - Акцент1 62" xfId="461"/>
    <cellStyle name="40% - Акцент1 63" xfId="462"/>
    <cellStyle name="40% - Акцент1 64" xfId="463"/>
    <cellStyle name="40% - Акцент1 65" xfId="464"/>
    <cellStyle name="40% - Акцент1 66" xfId="465"/>
    <cellStyle name="40% - Акцент1 67" xfId="466"/>
    <cellStyle name="40% - Акцент1 7" xfId="467"/>
    <cellStyle name="40% - Акцент1 8" xfId="468"/>
    <cellStyle name="40% - Акцент1 9" xfId="469"/>
    <cellStyle name="40% - Акцент2 10" xfId="470"/>
    <cellStyle name="40% - Акцент2 11" xfId="471"/>
    <cellStyle name="40% - Акцент2 12" xfId="472"/>
    <cellStyle name="40% - Акцент2 13" xfId="473"/>
    <cellStyle name="40% - Акцент2 14" xfId="474"/>
    <cellStyle name="40% - Акцент2 15" xfId="475"/>
    <cellStyle name="40% - Акцент2 16" xfId="476"/>
    <cellStyle name="40% - Акцент2 17" xfId="477"/>
    <cellStyle name="40% - Акцент2 18" xfId="478"/>
    <cellStyle name="40% - Акцент2 19" xfId="479"/>
    <cellStyle name="40% - Акцент2 2" xfId="480"/>
    <cellStyle name="40% - Акцент2 20" xfId="481"/>
    <cellStyle name="40% - Акцент2 21" xfId="482"/>
    <cellStyle name="40% - Акцент2 22" xfId="483"/>
    <cellStyle name="40% - Акцент2 23" xfId="484"/>
    <cellStyle name="40% - Акцент2 24" xfId="485"/>
    <cellStyle name="40% - Акцент2 25" xfId="486"/>
    <cellStyle name="40% - Акцент2 26" xfId="487"/>
    <cellStyle name="40% - Акцент2 27" xfId="488"/>
    <cellStyle name="40% - Акцент2 28" xfId="489"/>
    <cellStyle name="40% - Акцент2 29" xfId="490"/>
    <cellStyle name="40% - Акцент2 3" xfId="491"/>
    <cellStyle name="40% - Акцент2 30" xfId="492"/>
    <cellStyle name="40% - Акцент2 31" xfId="493"/>
    <cellStyle name="40% - Акцент2 32" xfId="494"/>
    <cellStyle name="40% - Акцент2 33" xfId="495"/>
    <cellStyle name="40% - Акцент2 34" xfId="496"/>
    <cellStyle name="40% - Акцент2 35" xfId="497"/>
    <cellStyle name="40% - Акцент2 36" xfId="498"/>
    <cellStyle name="40% - Акцент2 37" xfId="499"/>
    <cellStyle name="40% - Акцент2 38" xfId="500"/>
    <cellStyle name="40% - Акцент2 39" xfId="501"/>
    <cellStyle name="40% - Акцент2 4" xfId="502"/>
    <cellStyle name="40% - Акцент2 40" xfId="503"/>
    <cellStyle name="40% - Акцент2 41" xfId="504"/>
    <cellStyle name="40% - Акцент2 42" xfId="505"/>
    <cellStyle name="40% - Акцент2 43" xfId="506"/>
    <cellStyle name="40% - Акцент2 44" xfId="507"/>
    <cellStyle name="40% - Акцент2 45" xfId="508"/>
    <cellStyle name="40% - Акцент2 46" xfId="509"/>
    <cellStyle name="40% - Акцент2 47" xfId="510"/>
    <cellStyle name="40% - Акцент2 48" xfId="511"/>
    <cellStyle name="40% - Акцент2 49" xfId="512"/>
    <cellStyle name="40% - Акцент2 5" xfId="513"/>
    <cellStyle name="40% - Акцент2 50" xfId="514"/>
    <cellStyle name="40% - Акцент2 51" xfId="515"/>
    <cellStyle name="40% - Акцент2 52" xfId="516"/>
    <cellStyle name="40% - Акцент2 53" xfId="517"/>
    <cellStyle name="40% - Акцент2 54" xfId="518"/>
    <cellStyle name="40% - Акцент2 55" xfId="519"/>
    <cellStyle name="40% - Акцент2 56" xfId="520"/>
    <cellStyle name="40% - Акцент2 57" xfId="521"/>
    <cellStyle name="40% - Акцент2 58" xfId="522"/>
    <cellStyle name="40% - Акцент2 59" xfId="523"/>
    <cellStyle name="40% - Акцент2 6" xfId="524"/>
    <cellStyle name="40% - Акцент2 60" xfId="525"/>
    <cellStyle name="40% - Акцент2 61" xfId="526"/>
    <cellStyle name="40% - Акцент2 62" xfId="527"/>
    <cellStyle name="40% - Акцент2 63" xfId="528"/>
    <cellStyle name="40% - Акцент2 64" xfId="529"/>
    <cellStyle name="40% - Акцент2 65" xfId="530"/>
    <cellStyle name="40% - Акцент2 66" xfId="531"/>
    <cellStyle name="40% - Акцент2 67" xfId="532"/>
    <cellStyle name="40% - Акцент2 7" xfId="533"/>
    <cellStyle name="40% - Акцент2 8" xfId="534"/>
    <cellStyle name="40% - Акцент2 9" xfId="535"/>
    <cellStyle name="40% - Акцент3 10" xfId="536"/>
    <cellStyle name="40% - Акцент3 11" xfId="537"/>
    <cellStyle name="40% - Акцент3 12" xfId="538"/>
    <cellStyle name="40% - Акцент3 13" xfId="539"/>
    <cellStyle name="40% - Акцент3 14" xfId="540"/>
    <cellStyle name="40% - Акцент3 15" xfId="541"/>
    <cellStyle name="40% - Акцент3 16" xfId="542"/>
    <cellStyle name="40% - Акцент3 17" xfId="543"/>
    <cellStyle name="40% - Акцент3 18" xfId="544"/>
    <cellStyle name="40% - Акцент3 19" xfId="545"/>
    <cellStyle name="40% - Акцент3 2" xfId="546"/>
    <cellStyle name="40% - Акцент3 20" xfId="547"/>
    <cellStyle name="40% - Акцент3 21" xfId="548"/>
    <cellStyle name="40% - Акцент3 22" xfId="549"/>
    <cellStyle name="40% - Акцент3 23" xfId="550"/>
    <cellStyle name="40% - Акцент3 24" xfId="551"/>
    <cellStyle name="40% - Акцент3 25" xfId="552"/>
    <cellStyle name="40% - Акцент3 26" xfId="553"/>
    <cellStyle name="40% - Акцент3 27" xfId="554"/>
    <cellStyle name="40% - Акцент3 28" xfId="555"/>
    <cellStyle name="40% - Акцент3 29" xfId="556"/>
    <cellStyle name="40% - Акцент3 3" xfId="557"/>
    <cellStyle name="40% - Акцент3 30" xfId="558"/>
    <cellStyle name="40% - Акцент3 31" xfId="559"/>
    <cellStyle name="40% - Акцент3 32" xfId="560"/>
    <cellStyle name="40% - Акцент3 33" xfId="561"/>
    <cellStyle name="40% - Акцент3 34" xfId="562"/>
    <cellStyle name="40% - Акцент3 35" xfId="563"/>
    <cellStyle name="40% - Акцент3 36" xfId="564"/>
    <cellStyle name="40% - Акцент3 37" xfId="565"/>
    <cellStyle name="40% - Акцент3 38" xfId="566"/>
    <cellStyle name="40% - Акцент3 39" xfId="567"/>
    <cellStyle name="40% - Акцент3 4" xfId="568"/>
    <cellStyle name="40% - Акцент3 40" xfId="569"/>
    <cellStyle name="40% - Акцент3 41" xfId="570"/>
    <cellStyle name="40% - Акцент3 42" xfId="571"/>
    <cellStyle name="40% - Акцент3 43" xfId="572"/>
    <cellStyle name="40% - Акцент3 44" xfId="573"/>
    <cellStyle name="40% - Акцент3 45" xfId="574"/>
    <cellStyle name="40% - Акцент3 46" xfId="575"/>
    <cellStyle name="40% - Акцент3 47" xfId="576"/>
    <cellStyle name="40% - Акцент3 48" xfId="577"/>
    <cellStyle name="40% - Акцент3 49" xfId="578"/>
    <cellStyle name="40% - Акцент3 5" xfId="579"/>
    <cellStyle name="40% - Акцент3 50" xfId="580"/>
    <cellStyle name="40% - Акцент3 51" xfId="581"/>
    <cellStyle name="40% - Акцент3 52" xfId="582"/>
    <cellStyle name="40% - Акцент3 53" xfId="583"/>
    <cellStyle name="40% - Акцент3 54" xfId="584"/>
    <cellStyle name="40% - Акцент3 55" xfId="585"/>
    <cellStyle name="40% - Акцент3 56" xfId="586"/>
    <cellStyle name="40% - Акцент3 57" xfId="587"/>
    <cellStyle name="40% - Акцент3 58" xfId="588"/>
    <cellStyle name="40% - Акцент3 59" xfId="589"/>
    <cellStyle name="40% - Акцент3 6" xfId="590"/>
    <cellStyle name="40% - Акцент3 60" xfId="591"/>
    <cellStyle name="40% - Акцент3 61" xfId="592"/>
    <cellStyle name="40% - Акцент3 62" xfId="593"/>
    <cellStyle name="40% - Акцент3 63" xfId="594"/>
    <cellStyle name="40% - Акцент3 64" xfId="595"/>
    <cellStyle name="40% - Акцент3 65" xfId="596"/>
    <cellStyle name="40% - Акцент3 66" xfId="597"/>
    <cellStyle name="40% - Акцент3 67" xfId="598"/>
    <cellStyle name="40% - Акцент3 7" xfId="599"/>
    <cellStyle name="40% - Акцент3 8" xfId="600"/>
    <cellStyle name="40% - Акцент3 9" xfId="601"/>
    <cellStyle name="40% - Акцент4 10" xfId="602"/>
    <cellStyle name="40% - Акцент4 11" xfId="603"/>
    <cellStyle name="40% - Акцент4 12" xfId="604"/>
    <cellStyle name="40% - Акцент4 13" xfId="605"/>
    <cellStyle name="40% - Акцент4 14" xfId="606"/>
    <cellStyle name="40% - Акцент4 15" xfId="607"/>
    <cellStyle name="40% - Акцент4 16" xfId="608"/>
    <cellStyle name="40% - Акцент4 17" xfId="609"/>
    <cellStyle name="40% - Акцент4 18" xfId="610"/>
    <cellStyle name="40% - Акцент4 19" xfId="611"/>
    <cellStyle name="40% - Акцент4 2" xfId="612"/>
    <cellStyle name="40% - Акцент4 20" xfId="613"/>
    <cellStyle name="40% - Акцент4 21" xfId="614"/>
    <cellStyle name="40% - Акцент4 22" xfId="615"/>
    <cellStyle name="40% - Акцент4 23" xfId="616"/>
    <cellStyle name="40% - Акцент4 24" xfId="617"/>
    <cellStyle name="40% - Акцент4 25" xfId="618"/>
    <cellStyle name="40% - Акцент4 26" xfId="619"/>
    <cellStyle name="40% - Акцент4 27" xfId="620"/>
    <cellStyle name="40% - Акцент4 28" xfId="621"/>
    <cellStyle name="40% - Акцент4 29" xfId="622"/>
    <cellStyle name="40% - Акцент4 3" xfId="623"/>
    <cellStyle name="40% - Акцент4 30" xfId="624"/>
    <cellStyle name="40% - Акцент4 31" xfId="625"/>
    <cellStyle name="40% - Акцент4 32" xfId="626"/>
    <cellStyle name="40% - Акцент4 33" xfId="627"/>
    <cellStyle name="40% - Акцент4 34" xfId="628"/>
    <cellStyle name="40% - Акцент4 35" xfId="629"/>
    <cellStyle name="40% - Акцент4 36" xfId="630"/>
    <cellStyle name="40% - Акцент4 37" xfId="631"/>
    <cellStyle name="40% - Акцент4 38" xfId="632"/>
    <cellStyle name="40% - Акцент4 39" xfId="633"/>
    <cellStyle name="40% - Акцент4 4" xfId="634"/>
    <cellStyle name="40% - Акцент4 40" xfId="635"/>
    <cellStyle name="40% - Акцент4 41" xfId="636"/>
    <cellStyle name="40% - Акцент4 42" xfId="637"/>
    <cellStyle name="40% - Акцент4 43" xfId="638"/>
    <cellStyle name="40% - Акцент4 44" xfId="639"/>
    <cellStyle name="40% - Акцент4 45" xfId="640"/>
    <cellStyle name="40% - Акцент4 46" xfId="641"/>
    <cellStyle name="40% - Акцент4 47" xfId="642"/>
    <cellStyle name="40% - Акцент4 48" xfId="643"/>
    <cellStyle name="40% - Акцент4 49" xfId="644"/>
    <cellStyle name="40% - Акцент4 5" xfId="645"/>
    <cellStyle name="40% - Акцент4 50" xfId="646"/>
    <cellStyle name="40% - Акцент4 51" xfId="647"/>
    <cellStyle name="40% - Акцент4 52" xfId="648"/>
    <cellStyle name="40% - Акцент4 53" xfId="649"/>
    <cellStyle name="40% - Акцент4 54" xfId="650"/>
    <cellStyle name="40% - Акцент4 55" xfId="651"/>
    <cellStyle name="40% - Акцент4 56" xfId="652"/>
    <cellStyle name="40% - Акцент4 57" xfId="653"/>
    <cellStyle name="40% - Акцент4 58" xfId="654"/>
    <cellStyle name="40% - Акцент4 59" xfId="655"/>
    <cellStyle name="40% - Акцент4 6" xfId="656"/>
    <cellStyle name="40% - Акцент4 60" xfId="657"/>
    <cellStyle name="40% - Акцент4 61" xfId="658"/>
    <cellStyle name="40% - Акцент4 62" xfId="659"/>
    <cellStyle name="40% - Акцент4 63" xfId="660"/>
    <cellStyle name="40% - Акцент4 64" xfId="661"/>
    <cellStyle name="40% - Акцент4 65" xfId="662"/>
    <cellStyle name="40% - Акцент4 66" xfId="663"/>
    <cellStyle name="40% - Акцент4 67" xfId="664"/>
    <cellStyle name="40% - Акцент4 7" xfId="665"/>
    <cellStyle name="40% - Акцент4 8" xfId="666"/>
    <cellStyle name="40% - Акцент4 9" xfId="667"/>
    <cellStyle name="40% - Акцент5 10" xfId="668"/>
    <cellStyle name="40% - Акцент5 11" xfId="669"/>
    <cellStyle name="40% - Акцент5 12" xfId="670"/>
    <cellStyle name="40% - Акцент5 13" xfId="671"/>
    <cellStyle name="40% - Акцент5 14" xfId="672"/>
    <cellStyle name="40% - Акцент5 15" xfId="673"/>
    <cellStyle name="40% - Акцент5 16" xfId="674"/>
    <cellStyle name="40% - Акцент5 17" xfId="675"/>
    <cellStyle name="40% - Акцент5 18" xfId="676"/>
    <cellStyle name="40% - Акцент5 19" xfId="677"/>
    <cellStyle name="40% - Акцент5 2" xfId="678"/>
    <cellStyle name="40% - Акцент5 20" xfId="679"/>
    <cellStyle name="40% - Акцент5 21" xfId="680"/>
    <cellStyle name="40% - Акцент5 22" xfId="681"/>
    <cellStyle name="40% - Акцент5 23" xfId="682"/>
    <cellStyle name="40% - Акцент5 24" xfId="683"/>
    <cellStyle name="40% - Акцент5 25" xfId="684"/>
    <cellStyle name="40% - Акцент5 26" xfId="685"/>
    <cellStyle name="40% - Акцент5 27" xfId="686"/>
    <cellStyle name="40% - Акцент5 28" xfId="687"/>
    <cellStyle name="40% - Акцент5 29" xfId="688"/>
    <cellStyle name="40% - Акцент5 3" xfId="689"/>
    <cellStyle name="40% - Акцент5 30" xfId="690"/>
    <cellStyle name="40% - Акцент5 31" xfId="691"/>
    <cellStyle name="40% - Акцент5 32" xfId="692"/>
    <cellStyle name="40% - Акцент5 33" xfId="693"/>
    <cellStyle name="40% - Акцент5 34" xfId="694"/>
    <cellStyle name="40% - Акцент5 35" xfId="695"/>
    <cellStyle name="40% - Акцент5 36" xfId="696"/>
    <cellStyle name="40% - Акцент5 37" xfId="697"/>
    <cellStyle name="40% - Акцент5 38" xfId="698"/>
    <cellStyle name="40% - Акцент5 39" xfId="699"/>
    <cellStyle name="40% - Акцент5 4" xfId="700"/>
    <cellStyle name="40% - Акцент5 40" xfId="701"/>
    <cellStyle name="40% - Акцент5 41" xfId="702"/>
    <cellStyle name="40% - Акцент5 42" xfId="703"/>
    <cellStyle name="40% - Акцент5 43" xfId="704"/>
    <cellStyle name="40% - Акцент5 44" xfId="705"/>
    <cellStyle name="40% - Акцент5 45" xfId="706"/>
    <cellStyle name="40% - Акцент5 46" xfId="707"/>
    <cellStyle name="40% - Акцент5 47" xfId="708"/>
    <cellStyle name="40% - Акцент5 48" xfId="709"/>
    <cellStyle name="40% - Акцент5 49" xfId="710"/>
    <cellStyle name="40% - Акцент5 5" xfId="711"/>
    <cellStyle name="40% - Акцент5 50" xfId="712"/>
    <cellStyle name="40% - Акцент5 51" xfId="713"/>
    <cellStyle name="40% - Акцент5 52" xfId="714"/>
    <cellStyle name="40% - Акцент5 53" xfId="715"/>
    <cellStyle name="40% - Акцент5 54" xfId="716"/>
    <cellStyle name="40% - Акцент5 55" xfId="717"/>
    <cellStyle name="40% - Акцент5 56" xfId="718"/>
    <cellStyle name="40% - Акцент5 57" xfId="719"/>
    <cellStyle name="40% - Акцент5 58" xfId="720"/>
    <cellStyle name="40% - Акцент5 59" xfId="721"/>
    <cellStyle name="40% - Акцент5 6" xfId="722"/>
    <cellStyle name="40% - Акцент5 60" xfId="723"/>
    <cellStyle name="40% - Акцент5 61" xfId="724"/>
    <cellStyle name="40% - Акцент5 62" xfId="725"/>
    <cellStyle name="40% - Акцент5 63" xfId="726"/>
    <cellStyle name="40% - Акцент5 64" xfId="727"/>
    <cellStyle name="40% - Акцент5 65" xfId="728"/>
    <cellStyle name="40% - Акцент5 66" xfId="729"/>
    <cellStyle name="40% - Акцент5 67" xfId="730"/>
    <cellStyle name="40% - Акцент5 7" xfId="731"/>
    <cellStyle name="40% - Акцент5 8" xfId="732"/>
    <cellStyle name="40% - Акцент5 9" xfId="733"/>
    <cellStyle name="40% - Акцент6 10" xfId="734"/>
    <cellStyle name="40% - Акцент6 11" xfId="735"/>
    <cellStyle name="40% - Акцент6 12" xfId="736"/>
    <cellStyle name="40% - Акцент6 13" xfId="737"/>
    <cellStyle name="40% - Акцент6 14" xfId="738"/>
    <cellStyle name="40% - Акцент6 15" xfId="739"/>
    <cellStyle name="40% - Акцент6 16" xfId="740"/>
    <cellStyle name="40% - Акцент6 17" xfId="741"/>
    <cellStyle name="40% - Акцент6 18" xfId="742"/>
    <cellStyle name="40% - Акцент6 19" xfId="743"/>
    <cellStyle name="40% - Акцент6 2" xfId="744"/>
    <cellStyle name="40% - Акцент6 20" xfId="745"/>
    <cellStyle name="40% - Акцент6 21" xfId="746"/>
    <cellStyle name="40% - Акцент6 22" xfId="747"/>
    <cellStyle name="40% - Акцент6 23" xfId="748"/>
    <cellStyle name="40% - Акцент6 24" xfId="749"/>
    <cellStyle name="40% - Акцент6 25" xfId="750"/>
    <cellStyle name="40% - Акцент6 26" xfId="751"/>
    <cellStyle name="40% - Акцент6 27" xfId="752"/>
    <cellStyle name="40% - Акцент6 28" xfId="753"/>
    <cellStyle name="40% - Акцент6 29" xfId="754"/>
    <cellStyle name="40% - Акцент6 3" xfId="755"/>
    <cellStyle name="40% - Акцент6 30" xfId="756"/>
    <cellStyle name="40% - Акцент6 31" xfId="757"/>
    <cellStyle name="40% - Акцент6 32" xfId="758"/>
    <cellStyle name="40% - Акцент6 33" xfId="759"/>
    <cellStyle name="40% - Акцент6 34" xfId="760"/>
    <cellStyle name="40% - Акцент6 35" xfId="761"/>
    <cellStyle name="40% - Акцент6 36" xfId="762"/>
    <cellStyle name="40% - Акцент6 37" xfId="763"/>
    <cellStyle name="40% - Акцент6 38" xfId="764"/>
    <cellStyle name="40% - Акцент6 39" xfId="765"/>
    <cellStyle name="40% - Акцент6 4" xfId="766"/>
    <cellStyle name="40% - Акцент6 40" xfId="767"/>
    <cellStyle name="40% - Акцент6 41" xfId="768"/>
    <cellStyle name="40% - Акцент6 42" xfId="769"/>
    <cellStyle name="40% - Акцент6 43" xfId="770"/>
    <cellStyle name="40% - Акцент6 44" xfId="771"/>
    <cellStyle name="40% - Акцент6 45" xfId="772"/>
    <cellStyle name="40% - Акцент6 46" xfId="773"/>
    <cellStyle name="40% - Акцент6 47" xfId="774"/>
    <cellStyle name="40% - Акцент6 48" xfId="775"/>
    <cellStyle name="40% - Акцент6 49" xfId="776"/>
    <cellStyle name="40% - Акцент6 5" xfId="777"/>
    <cellStyle name="40% - Акцент6 50" xfId="778"/>
    <cellStyle name="40% - Акцент6 51" xfId="779"/>
    <cellStyle name="40% - Акцент6 52" xfId="780"/>
    <cellStyle name="40% - Акцент6 53" xfId="781"/>
    <cellStyle name="40% - Акцент6 54" xfId="782"/>
    <cellStyle name="40% - Акцент6 55" xfId="783"/>
    <cellStyle name="40% - Акцент6 56" xfId="784"/>
    <cellStyle name="40% - Акцент6 57" xfId="785"/>
    <cellStyle name="40% - Акцент6 58" xfId="786"/>
    <cellStyle name="40% - Акцент6 59" xfId="787"/>
    <cellStyle name="40% - Акцент6 6" xfId="788"/>
    <cellStyle name="40% - Акцент6 60" xfId="789"/>
    <cellStyle name="40% - Акцент6 61" xfId="790"/>
    <cellStyle name="40% - Акцент6 62" xfId="791"/>
    <cellStyle name="40% - Акцент6 63" xfId="792"/>
    <cellStyle name="40% - Акцент6 64" xfId="793"/>
    <cellStyle name="40% - Акцент6 65" xfId="794"/>
    <cellStyle name="40% - Акцент6 66" xfId="795"/>
    <cellStyle name="40% - Акцент6 67" xfId="796"/>
    <cellStyle name="40% - Акцент6 7" xfId="797"/>
    <cellStyle name="40% - Акцент6 8" xfId="798"/>
    <cellStyle name="40% - Акцент6 9" xfId="799"/>
    <cellStyle name="Hyperlink 2" xfId="2"/>
    <cellStyle name="Lien hypertexte 2" xfId="5"/>
    <cellStyle name="Normal 2" xfId="4"/>
    <cellStyle name="Normal_Biznis plan WOOD 2007 24.10.2006" xfId="800"/>
    <cellStyle name="Style 1" xfId="801"/>
    <cellStyle name="Обычный" xfId="0" builtinId="0"/>
    <cellStyle name="Обычный 10" xfId="802"/>
    <cellStyle name="Обычный 11" xfId="803"/>
    <cellStyle name="Обычный 2" xfId="1"/>
    <cellStyle name="Обычный 2 2" xfId="804"/>
    <cellStyle name="Обычный 3" xfId="6"/>
    <cellStyle name="Обычный 4" xfId="7"/>
    <cellStyle name="Обычный 5" xfId="805"/>
    <cellStyle name="Обычный 6" xfId="806"/>
    <cellStyle name="Обычный 7" xfId="807"/>
    <cellStyle name="Обычный 8" xfId="808"/>
    <cellStyle name="Обычный 9" xfId="809"/>
    <cellStyle name="Примечание 10" xfId="810"/>
    <cellStyle name="Примечание 11" xfId="811"/>
    <cellStyle name="Примечание 12" xfId="812"/>
    <cellStyle name="Примечание 13" xfId="813"/>
    <cellStyle name="Примечание 14" xfId="814"/>
    <cellStyle name="Примечание 15" xfId="815"/>
    <cellStyle name="Примечание 16" xfId="816"/>
    <cellStyle name="Примечание 17" xfId="817"/>
    <cellStyle name="Примечание 18" xfId="818"/>
    <cellStyle name="Примечание 19" xfId="819"/>
    <cellStyle name="Примечание 2" xfId="820"/>
    <cellStyle name="Примечание 20" xfId="821"/>
    <cellStyle name="Примечание 21" xfId="822"/>
    <cellStyle name="Примечание 22" xfId="823"/>
    <cellStyle name="Примечание 23" xfId="824"/>
    <cellStyle name="Примечание 24" xfId="825"/>
    <cellStyle name="Примечание 25" xfId="826"/>
    <cellStyle name="Примечание 26" xfId="827"/>
    <cellStyle name="Примечание 27" xfId="828"/>
    <cellStyle name="Примечание 28" xfId="829"/>
    <cellStyle name="Примечание 29" xfId="830"/>
    <cellStyle name="Примечание 3" xfId="831"/>
    <cellStyle name="Примечание 30" xfId="832"/>
    <cellStyle name="Примечание 31" xfId="833"/>
    <cellStyle name="Примечание 32" xfId="834"/>
    <cellStyle name="Примечание 33" xfId="835"/>
    <cellStyle name="Примечание 34" xfId="836"/>
    <cellStyle name="Примечание 35" xfId="837"/>
    <cellStyle name="Примечание 36" xfId="838"/>
    <cellStyle name="Примечание 37" xfId="839"/>
    <cellStyle name="Примечание 38" xfId="840"/>
    <cellStyle name="Примечание 39" xfId="841"/>
    <cellStyle name="Примечание 4" xfId="842"/>
    <cellStyle name="Примечание 40" xfId="843"/>
    <cellStyle name="Примечание 41" xfId="844"/>
    <cellStyle name="Примечание 42" xfId="845"/>
    <cellStyle name="Примечание 43" xfId="846"/>
    <cellStyle name="Примечание 44" xfId="847"/>
    <cellStyle name="Примечание 45" xfId="848"/>
    <cellStyle name="Примечание 46" xfId="849"/>
    <cellStyle name="Примечание 47" xfId="850"/>
    <cellStyle name="Примечание 48" xfId="851"/>
    <cellStyle name="Примечание 49" xfId="852"/>
    <cellStyle name="Примечание 5" xfId="853"/>
    <cellStyle name="Примечание 50" xfId="854"/>
    <cellStyle name="Примечание 51" xfId="855"/>
    <cellStyle name="Примечание 52" xfId="856"/>
    <cellStyle name="Примечание 53" xfId="857"/>
    <cellStyle name="Примечание 54" xfId="858"/>
    <cellStyle name="Примечание 55" xfId="859"/>
    <cellStyle name="Примечание 56" xfId="860"/>
    <cellStyle name="Примечание 57" xfId="861"/>
    <cellStyle name="Примечание 58" xfId="862"/>
    <cellStyle name="Примечание 59" xfId="863"/>
    <cellStyle name="Примечание 6" xfId="864"/>
    <cellStyle name="Примечание 60" xfId="865"/>
    <cellStyle name="Примечание 61" xfId="866"/>
    <cellStyle name="Примечание 62" xfId="867"/>
    <cellStyle name="Примечание 63" xfId="868"/>
    <cellStyle name="Примечание 64" xfId="869"/>
    <cellStyle name="Примечание 65" xfId="870"/>
    <cellStyle name="Примечание 66" xfId="871"/>
    <cellStyle name="Примечание 67" xfId="872"/>
    <cellStyle name="Примечание 68" xfId="873"/>
    <cellStyle name="Примечание 69" xfId="874"/>
    <cellStyle name="Примечание 7" xfId="875"/>
    <cellStyle name="Примечание 8" xfId="876"/>
    <cellStyle name="Примечание 9" xfId="877"/>
    <cellStyle name="Процентный 2" xfId="3"/>
    <cellStyle name="Финансовый" xfId="878" builtinId="3"/>
  </cellStyles>
  <dxfs count="0"/>
  <tableStyles count="0" defaultTableStyle="TableStyleMedium2" defaultPivotStyle="PivotStyleLight16"/>
  <colors>
    <mruColors>
      <color rgb="FFFF9999"/>
      <color rgb="FFFE5C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3175</xdr:colOff>
      <xdr:row>0</xdr:row>
      <xdr:rowOff>100960</xdr:rowOff>
    </xdr:from>
    <xdr:to>
      <xdr:col>7</xdr:col>
      <xdr:colOff>0</xdr:colOff>
      <xdr:row>12</xdr:row>
      <xdr:rowOff>143982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xmlns="" id="{474862AD-E5FF-9A50-C8AD-864C050E5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3800" y="100960"/>
          <a:ext cx="6826250" cy="23290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323848</xdr:colOff>
      <xdr:row>11</xdr:row>
      <xdr:rowOff>66674</xdr:rowOff>
    </xdr:from>
    <xdr:to>
      <xdr:col>8</xdr:col>
      <xdr:colOff>466725</xdr:colOff>
      <xdr:row>15</xdr:row>
      <xdr:rowOff>54769</xdr:rowOff>
    </xdr:to>
    <xdr:sp macro="" textlink="">
      <xdr:nvSpPr>
        <xdr:cNvPr id="2" name="Выноска: линия 1">
          <a:extLst>
            <a:ext uri="{FF2B5EF4-FFF2-40B4-BE49-F238E27FC236}">
              <a16:creationId xmlns:a16="http://schemas.microsoft.com/office/drawing/2014/main" xmlns="" id="{5C07957C-B597-431A-929D-1947778F839E}"/>
            </a:ext>
          </a:extLst>
        </xdr:cNvPr>
        <xdr:cNvSpPr/>
      </xdr:nvSpPr>
      <xdr:spPr>
        <a:xfrm>
          <a:off x="7172323" y="2590799"/>
          <a:ext cx="1924052" cy="978695"/>
        </a:xfrm>
        <a:prstGeom prst="borderCallout1">
          <a:avLst>
            <a:gd name="adj1" fmla="val 9991"/>
            <a:gd name="adj2" fmla="val 83"/>
            <a:gd name="adj3" fmla="val 53963"/>
            <a:gd name="adj4" fmla="val -25833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ru-RU" sz="1100" b="1" i="0"/>
            <a:t>Для расчета необходимого количества материалов, укажите в красных ячейках</a:t>
          </a:r>
          <a:r>
            <a:rPr lang="ru-RU" sz="1100" b="1" i="0" baseline="0"/>
            <a:t> размеры помещения</a:t>
          </a:r>
          <a:endParaRPr lang="ru-RU" sz="1100" b="1" i="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14:H23"/>
  <sheetViews>
    <sheetView showGridLines="0" tabSelected="1" topLeftCell="A5" workbookViewId="0">
      <selection activeCell="E19" sqref="E19"/>
    </sheetView>
  </sheetViews>
  <sheetFormatPr defaultColWidth="9.21875" defaultRowHeight="14.4" x14ac:dyDescent="0.3"/>
  <cols>
    <col min="1" max="1" width="4.44140625" style="1" customWidth="1"/>
    <col min="2" max="2" width="13.44140625" customWidth="1"/>
    <col min="3" max="3" width="17.77734375" customWidth="1"/>
    <col min="4" max="4" width="43.5546875" customWidth="1"/>
    <col min="5" max="5" width="8.77734375" customWidth="1"/>
    <col min="6" max="6" width="5.21875" customWidth="1"/>
    <col min="7" max="7" width="27" customWidth="1"/>
    <col min="8" max="8" width="6.21875" customWidth="1"/>
    <col min="9" max="19" width="8.77734375" style="1" customWidth="1"/>
    <col min="20" max="16384" width="9.21875" style="1"/>
  </cols>
  <sheetData>
    <row r="14" spans="2:8" s="2" customFormat="1" ht="41.4" x14ac:dyDescent="0.3">
      <c r="B14" s="39"/>
      <c r="C14" s="3" t="s">
        <v>25</v>
      </c>
      <c r="D14" s="4" t="s">
        <v>26</v>
      </c>
      <c r="E14" s="3" t="s">
        <v>27</v>
      </c>
      <c r="F14" s="3" t="s">
        <v>7</v>
      </c>
      <c r="G14" s="7" t="s">
        <v>33</v>
      </c>
      <c r="H14" s="39"/>
    </row>
    <row r="15" spans="2:8" s="2" customFormat="1" ht="15.6" customHeight="1" x14ac:dyDescent="0.3">
      <c r="B15" s="39"/>
      <c r="C15" s="5" t="s">
        <v>17</v>
      </c>
      <c r="D15" s="5" t="s">
        <v>35</v>
      </c>
      <c r="E15" s="40">
        <v>4025</v>
      </c>
      <c r="F15" s="6" t="s">
        <v>0</v>
      </c>
      <c r="G15" s="41" t="s">
        <v>30</v>
      </c>
      <c r="H15" s="39"/>
    </row>
    <row r="16" spans="2:8" s="2" customFormat="1" ht="15.6" customHeight="1" x14ac:dyDescent="0.3">
      <c r="B16" s="39"/>
      <c r="C16" s="5" t="s">
        <v>19</v>
      </c>
      <c r="D16" s="5" t="s">
        <v>36</v>
      </c>
      <c r="E16" s="40">
        <v>2140</v>
      </c>
      <c r="F16" s="6" t="s">
        <v>0</v>
      </c>
      <c r="G16" s="41" t="s">
        <v>31</v>
      </c>
      <c r="H16" s="39"/>
    </row>
    <row r="17" spans="2:8" s="2" customFormat="1" ht="16.5" customHeight="1" x14ac:dyDescent="0.3">
      <c r="B17" s="39"/>
      <c r="C17" s="5" t="s">
        <v>18</v>
      </c>
      <c r="D17" s="5" t="s">
        <v>37</v>
      </c>
      <c r="E17" s="42">
        <v>910</v>
      </c>
      <c r="F17" s="6" t="s">
        <v>0</v>
      </c>
      <c r="G17" s="41" t="s">
        <v>39</v>
      </c>
      <c r="H17" s="39"/>
    </row>
    <row r="18" spans="2:8" s="2" customFormat="1" ht="15.6" customHeight="1" x14ac:dyDescent="0.3">
      <c r="B18" s="39"/>
      <c r="C18" s="5" t="s">
        <v>20</v>
      </c>
      <c r="D18" s="5" t="s">
        <v>38</v>
      </c>
      <c r="E18" s="43">
        <v>1150</v>
      </c>
      <c r="F18" s="6" t="s">
        <v>9</v>
      </c>
      <c r="G18" s="41" t="s">
        <v>32</v>
      </c>
      <c r="H18" s="39"/>
    </row>
    <row r="20" spans="2:8" s="2" customFormat="1" ht="13.8" x14ac:dyDescent="0.3">
      <c r="B20" s="39"/>
      <c r="C20" s="39" t="s">
        <v>29</v>
      </c>
      <c r="D20" s="39"/>
      <c r="E20" s="39"/>
      <c r="F20" s="39"/>
      <c r="G20" s="39"/>
      <c r="H20" s="39"/>
    </row>
    <row r="21" spans="2:8" s="2" customFormat="1" ht="13.8" x14ac:dyDescent="0.3">
      <c r="B21" s="39"/>
      <c r="C21" s="39" t="s">
        <v>40</v>
      </c>
      <c r="D21" s="39"/>
      <c r="E21" s="39"/>
      <c r="F21" s="39"/>
      <c r="G21" s="39"/>
      <c r="H21" s="39"/>
    </row>
    <row r="22" spans="2:8" x14ac:dyDescent="0.3">
      <c r="C22" s="39" t="s">
        <v>28</v>
      </c>
      <c r="D22" s="39"/>
      <c r="E22" s="39"/>
    </row>
    <row r="23" spans="2:8" x14ac:dyDescent="0.3">
      <c r="C23" s="39" t="s">
        <v>34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2:N26"/>
  <sheetViews>
    <sheetView showGridLines="0" workbookViewId="0">
      <selection activeCell="H23" sqref="H23"/>
    </sheetView>
  </sheetViews>
  <sheetFormatPr defaultColWidth="9.21875" defaultRowHeight="14.4" x14ac:dyDescent="0.3"/>
  <cols>
    <col min="1" max="1" width="9.21875" style="1"/>
    <col min="2" max="2" width="20" style="1" customWidth="1"/>
    <col min="3" max="3" width="16.44140625" style="1" customWidth="1"/>
    <col min="4" max="4" width="44" style="1" customWidth="1"/>
    <col min="5" max="5" width="8" style="1" bestFit="1" customWidth="1"/>
    <col min="6" max="6" width="11.77734375" style="1" customWidth="1"/>
    <col min="7" max="7" width="13.5546875" style="1" customWidth="1"/>
    <col min="8" max="8" width="13.21875" style="1" customWidth="1"/>
    <col min="9" max="9" width="11.77734375" style="1" customWidth="1"/>
    <col min="10" max="10" width="12.5546875" style="1" customWidth="1"/>
    <col min="11" max="11" width="12.77734375" style="1" customWidth="1"/>
    <col min="12" max="12" width="13.44140625" style="1" customWidth="1"/>
    <col min="13" max="13" width="15.44140625" style="1" customWidth="1"/>
    <col min="14" max="14" width="16.77734375" style="1" customWidth="1"/>
    <col min="15" max="16384" width="9.21875" style="1"/>
  </cols>
  <sheetData>
    <row r="2" spans="2:14" ht="18" x14ac:dyDescent="0.35">
      <c r="B2" s="8" t="s">
        <v>8</v>
      </c>
      <c r="C2" s="9"/>
    </row>
    <row r="4" spans="2:14" ht="27.6" x14ac:dyDescent="0.3">
      <c r="B4" s="3" t="s">
        <v>25</v>
      </c>
      <c r="C4" s="3" t="s">
        <v>16</v>
      </c>
      <c r="D4" s="4" t="s">
        <v>26</v>
      </c>
      <c r="E4" s="3" t="s">
        <v>7</v>
      </c>
      <c r="F4" s="3" t="s">
        <v>41</v>
      </c>
      <c r="G4" s="3" t="s">
        <v>42</v>
      </c>
      <c r="H4" s="3" t="s">
        <v>43</v>
      </c>
      <c r="I4" s="3" t="s">
        <v>44</v>
      </c>
      <c r="J4" s="3" t="s">
        <v>45</v>
      </c>
      <c r="K4" s="3" t="s">
        <v>46</v>
      </c>
      <c r="L4" s="3" t="s">
        <v>11</v>
      </c>
      <c r="M4" s="3" t="s">
        <v>10</v>
      </c>
      <c r="N4" s="3" t="s">
        <v>47</v>
      </c>
    </row>
    <row r="5" spans="2:14" x14ac:dyDescent="0.3">
      <c r="B5" s="5" t="s">
        <v>17</v>
      </c>
      <c r="C5" s="5" t="s">
        <v>21</v>
      </c>
      <c r="D5" s="5" t="s">
        <v>35</v>
      </c>
      <c r="E5" s="6" t="s">
        <v>0</v>
      </c>
      <c r="F5" s="6" t="s">
        <v>5</v>
      </c>
      <c r="G5" s="10">
        <v>2266</v>
      </c>
      <c r="H5" s="10">
        <v>188</v>
      </c>
      <c r="I5" s="10">
        <v>14</v>
      </c>
      <c r="J5" s="10">
        <v>8</v>
      </c>
      <c r="K5" s="11">
        <f>ROUNDUP(G5*H5*J5/1000000,2)</f>
        <v>3.4099999999999997</v>
      </c>
      <c r="L5" s="12">
        <v>26</v>
      </c>
      <c r="M5" s="12">
        <v>7.6246334310850434</v>
      </c>
      <c r="N5" s="12" t="s">
        <v>12</v>
      </c>
    </row>
    <row r="6" spans="2:14" x14ac:dyDescent="0.3">
      <c r="B6" s="5" t="s">
        <v>19</v>
      </c>
      <c r="C6" s="5" t="s">
        <v>23</v>
      </c>
      <c r="D6" s="5" t="s">
        <v>36</v>
      </c>
      <c r="E6" s="6" t="s">
        <v>0</v>
      </c>
      <c r="F6" s="6" t="s">
        <v>5</v>
      </c>
      <c r="G6" s="10">
        <v>2400</v>
      </c>
      <c r="H6" s="10">
        <v>300</v>
      </c>
      <c r="I6" s="10">
        <v>9</v>
      </c>
      <c r="J6" s="10">
        <v>8</v>
      </c>
      <c r="K6" s="11">
        <f>ROUNDUP(G6*H6*J6/1000000,2)</f>
        <v>5.76</v>
      </c>
      <c r="L6" s="12">
        <v>34.799999999999997</v>
      </c>
      <c r="M6" s="12">
        <v>6.0416666666666661</v>
      </c>
      <c r="N6" s="12" t="s">
        <v>13</v>
      </c>
    </row>
    <row r="7" spans="2:14" ht="18.75" customHeight="1" x14ac:dyDescent="0.3">
      <c r="B7" s="5" t="s">
        <v>18</v>
      </c>
      <c r="C7" s="5" t="s">
        <v>22</v>
      </c>
      <c r="D7" s="5" t="s">
        <v>37</v>
      </c>
      <c r="E7" s="6" t="s">
        <v>0</v>
      </c>
      <c r="F7" s="6" t="s">
        <v>6</v>
      </c>
      <c r="G7" s="10">
        <v>1500</v>
      </c>
      <c r="H7" s="10">
        <v>20000</v>
      </c>
      <c r="I7" s="10">
        <v>20</v>
      </c>
      <c r="J7" s="10">
        <v>1</v>
      </c>
      <c r="K7" s="13">
        <f>ROUNDUP(G7*H7*J7/1000000,2)</f>
        <v>30</v>
      </c>
      <c r="L7" s="12">
        <v>27</v>
      </c>
      <c r="M7" s="12">
        <v>0.9</v>
      </c>
      <c r="N7" s="12" t="s">
        <v>14</v>
      </c>
    </row>
    <row r="8" spans="2:14" x14ac:dyDescent="0.3">
      <c r="B8" s="5" t="s">
        <v>20</v>
      </c>
      <c r="C8" s="5" t="s">
        <v>24</v>
      </c>
      <c r="D8" s="5" t="s">
        <v>38</v>
      </c>
      <c r="E8" s="6" t="s">
        <v>9</v>
      </c>
      <c r="F8" s="6" t="s">
        <v>5</v>
      </c>
      <c r="G8" s="10">
        <v>2400</v>
      </c>
      <c r="H8" s="10">
        <v>65</v>
      </c>
      <c r="I8" s="10">
        <v>18</v>
      </c>
      <c r="J8" s="10">
        <v>5</v>
      </c>
      <c r="K8" s="13">
        <f>G8*J8/1000</f>
        <v>12</v>
      </c>
      <c r="L8" s="12">
        <v>6</v>
      </c>
      <c r="M8" s="12">
        <v>0.5</v>
      </c>
      <c r="N8" s="12" t="s">
        <v>15</v>
      </c>
    </row>
    <row r="13" spans="2:14" s="14" customFormat="1" ht="33" customHeight="1" x14ac:dyDescent="0.3">
      <c r="D13" s="15" t="s">
        <v>48</v>
      </c>
      <c r="E13" s="16"/>
      <c r="F13" s="16"/>
      <c r="G13" s="16"/>
      <c r="H13" s="16"/>
    </row>
    <row r="14" spans="2:14" x14ac:dyDescent="0.3">
      <c r="D14" t="s">
        <v>2</v>
      </c>
      <c r="E14" s="17" t="s">
        <v>1</v>
      </c>
      <c r="F14" s="18">
        <v>15</v>
      </c>
      <c r="G14"/>
      <c r="H14"/>
    </row>
    <row r="15" spans="2:14" x14ac:dyDescent="0.3">
      <c r="D15" t="s">
        <v>3</v>
      </c>
      <c r="E15" s="17" t="s">
        <v>1</v>
      </c>
      <c r="F15" s="18">
        <v>25</v>
      </c>
      <c r="G15"/>
      <c r="H15"/>
    </row>
    <row r="16" spans="2:14" x14ac:dyDescent="0.3">
      <c r="D16"/>
      <c r="E16"/>
      <c r="F16"/>
      <c r="G16"/>
      <c r="H16"/>
    </row>
    <row r="17" spans="2:8" x14ac:dyDescent="0.3">
      <c r="D17" s="19" t="s">
        <v>4</v>
      </c>
      <c r="E17" s="20" t="s">
        <v>0</v>
      </c>
      <c r="F17" s="21">
        <f>F14*F15</f>
        <v>375</v>
      </c>
      <c r="G17"/>
      <c r="H17"/>
    </row>
    <row r="18" spans="2:8" x14ac:dyDescent="0.3">
      <c r="D18"/>
      <c r="E18"/>
      <c r="F18"/>
      <c r="G18"/>
      <c r="H18"/>
    </row>
    <row r="19" spans="2:8" x14ac:dyDescent="0.3">
      <c r="D19" t="s">
        <v>49</v>
      </c>
      <c r="E19" s="22" t="s">
        <v>50</v>
      </c>
      <c r="F19" s="23">
        <v>0.03</v>
      </c>
      <c r="G19"/>
      <c r="H19"/>
    </row>
    <row r="20" spans="2:8" x14ac:dyDescent="0.3">
      <c r="D20"/>
      <c r="E20"/>
      <c r="F20"/>
      <c r="G20"/>
      <c r="H20"/>
    </row>
    <row r="21" spans="2:8" s="24" customFormat="1" ht="28.8" x14ac:dyDescent="0.3">
      <c r="D21" s="25"/>
      <c r="E21" s="26"/>
      <c r="F21" s="27" t="s">
        <v>51</v>
      </c>
      <c r="G21" s="28" t="s">
        <v>52</v>
      </c>
      <c r="H21" s="28" t="s">
        <v>53</v>
      </c>
    </row>
    <row r="22" spans="2:8" x14ac:dyDescent="0.3">
      <c r="B22" s="29"/>
      <c r="C22" s="29"/>
      <c r="D22" s="38" t="s">
        <v>35</v>
      </c>
      <c r="E22" s="30"/>
      <c r="F22" s="31">
        <f>ROUNDUP(($F$17*(1+$F$19)/$K5),0)*$K5</f>
        <v>388.73999999999995</v>
      </c>
      <c r="G22" s="32">
        <f>F22/K5</f>
        <v>114</v>
      </c>
      <c r="H22" s="33">
        <f>VLOOKUP($B5,price!$C$14:$G$18,3,0)*F22</f>
        <v>1564678.4999999998</v>
      </c>
    </row>
    <row r="23" spans="2:8" x14ac:dyDescent="0.3">
      <c r="B23" s="29"/>
      <c r="C23" s="29"/>
      <c r="D23" s="38" t="s">
        <v>36</v>
      </c>
      <c r="E23" s="30"/>
      <c r="F23" s="31">
        <f>ROUNDUP(($F$17*(1+$F$19)/$K6),0)*$K6</f>
        <v>391.68</v>
      </c>
      <c r="G23" s="32">
        <f t="shared" ref="G23:G25" si="0">F23/K6</f>
        <v>68</v>
      </c>
      <c r="H23" s="33">
        <f>VLOOKUP($B6,price!$C$14:$G$18,3,0)*F23</f>
        <v>838195.20000000007</v>
      </c>
    </row>
    <row r="24" spans="2:8" x14ac:dyDescent="0.3">
      <c r="B24" s="29"/>
      <c r="C24" s="29"/>
      <c r="D24" s="38" t="s">
        <v>37</v>
      </c>
      <c r="E24" s="30"/>
      <c r="F24" s="31">
        <f>ROUNDUP(($F$17*(1+$F$19)/$K7),0)*$K7</f>
        <v>390</v>
      </c>
      <c r="G24" s="32">
        <f t="shared" si="0"/>
        <v>13</v>
      </c>
      <c r="H24" s="33">
        <f>VLOOKUP($B7,price!$C$14:$G$18,3,0)*F24</f>
        <v>354900</v>
      </c>
    </row>
    <row r="25" spans="2:8" x14ac:dyDescent="0.3">
      <c r="B25" s="29"/>
      <c r="C25" s="29"/>
      <c r="D25" s="38" t="s">
        <v>38</v>
      </c>
      <c r="E25" s="30"/>
      <c r="F25" s="31">
        <f>ROUNDUP(((F14+F15)*2*(1+$F$19)/$K8),0)*$K8</f>
        <v>84</v>
      </c>
      <c r="G25" s="32">
        <f t="shared" si="0"/>
        <v>7</v>
      </c>
      <c r="H25" s="33">
        <f>VLOOKUP($B8,price!$C$14:$G$18,3,0)*F25</f>
        <v>96600</v>
      </c>
    </row>
    <row r="26" spans="2:8" x14ac:dyDescent="0.3">
      <c r="D26" s="34" t="s">
        <v>54</v>
      </c>
      <c r="E26" s="30"/>
      <c r="F26" s="35"/>
      <c r="G26" s="36"/>
      <c r="H26" s="37">
        <f>SUM(H22:H25)</f>
        <v>2854373.6999999997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63D626C1F735419465F5CA4D48E89D" ma:contentTypeVersion="14" ma:contentTypeDescription="Create a new document." ma:contentTypeScope="" ma:versionID="906ef2d2dadc7c42fd4c45dfff4b2b96">
  <xsd:schema xmlns:xsd="http://www.w3.org/2001/XMLSchema" xmlns:xs="http://www.w3.org/2001/XMLSchema" xmlns:p="http://schemas.microsoft.com/office/2006/metadata/properties" xmlns:ns3="a47f36aa-8927-4539-80f6-7cbbf2cfc3a1" xmlns:ns4="5d153be7-0a32-4da9-a834-6edb8fc94c78" targetNamespace="http://schemas.microsoft.com/office/2006/metadata/properties" ma:root="true" ma:fieldsID="823f63cd0fa6ace577f0f5a8d4ef8dfd" ns3:_="" ns4:_="">
    <xsd:import namespace="a47f36aa-8927-4539-80f6-7cbbf2cfc3a1"/>
    <xsd:import namespace="5d153be7-0a32-4da9-a834-6edb8fc94c7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ObjectDetectorVersion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7f36aa-8927-4539-80f6-7cbbf2cfc3a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153be7-0a32-4da9-a834-6edb8fc94c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106D8D-3076-4652-9E8D-DC25943D4A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7f36aa-8927-4539-80f6-7cbbf2cfc3a1"/>
    <ds:schemaRef ds:uri="5d153be7-0a32-4da9-a834-6edb8fc94c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1D3962-BEB7-4722-8D4E-2B1F572788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DDC165-F926-4FB1-B2CF-BB3828DBE641}">
  <ds:schemaRefs>
    <ds:schemaRef ds:uri="a47f36aa-8927-4539-80f6-7cbbf2cfc3a1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5d153be7-0a32-4da9-a834-6edb8fc94c7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price</vt:lpstr>
      <vt:lpstr>тех. данные и калькулятор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rizhamam</dc:creator>
  <cp:lastModifiedBy>Nikolay</cp:lastModifiedBy>
  <cp:lastPrinted>2020-05-28T14:01:50Z</cp:lastPrinted>
  <dcterms:created xsi:type="dcterms:W3CDTF">2014-07-22T13:11:04Z</dcterms:created>
  <dcterms:modified xsi:type="dcterms:W3CDTF">2023-12-21T14:11:23Z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0x010100FD63D626C1F735419465F5CA4D48E89D</vt:lpwstr>
  </property>
</Properties>
</file>